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45.130.2\для обмена\Финансово-экономическая служба\Сейтжанов О.Б\"/>
    </mc:Choice>
  </mc:AlternateContent>
  <bookViews>
    <workbookView xWindow="0" yWindow="0" windowWidth="20460" windowHeight="7695"/>
  </bookViews>
  <sheets>
    <sheet name="Инф. о ходе исполнения ИП2019" sheetId="3" r:id="rId1"/>
    <sheet name="Показ.эфф.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B6" i="4"/>
  <c r="C7" i="4" l="1"/>
  <c r="B8" i="4"/>
  <c r="B7" i="4"/>
  <c r="J14" i="3" l="1"/>
  <c r="I19" i="3"/>
  <c r="H19" i="3"/>
  <c r="F19" i="3"/>
  <c r="J18" i="3"/>
  <c r="J17" i="3"/>
  <c r="J16" i="3"/>
  <c r="J15" i="3"/>
  <c r="G19" i="3"/>
  <c r="J19" i="3" l="1"/>
</calcChain>
</file>

<file path=xl/sharedStrings.xml><?xml version="1.0" encoding="utf-8"?>
<sst xmlns="http://schemas.openxmlformats.org/spreadsheetml/2006/main" count="114" uniqueCount="47">
  <si>
    <t>Информация субъекта естественной монополии</t>
  </si>
  <si>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</si>
  <si>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</si>
  <si>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</si>
  <si>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</si>
  <si>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Заемные средства</t>
  </si>
  <si>
    <t>Бюджетные средства</t>
  </si>
  <si>
    <t>план</t>
  </si>
  <si>
    <t>факт</t>
  </si>
  <si>
    <t>причины отклонения</t>
  </si>
  <si>
    <t>Причины (обоснование) недостижения показателей эффективности, надежности и качества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</si>
  <si>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</si>
  <si>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м.п. трассы</t>
  </si>
  <si>
    <t>ед.</t>
  </si>
  <si>
    <t>-</t>
  </si>
  <si>
    <t>при-чины откл.</t>
  </si>
  <si>
    <t>Нерегули-руемая (иная) деят.</t>
  </si>
  <si>
    <t>Всего</t>
  </si>
  <si>
    <t>Реконструкция, модернизация тепловых сетей с учетом проектирования</t>
  </si>
  <si>
    <t>Приобретение лицензионных программ</t>
  </si>
  <si>
    <t xml:space="preserve">Приобретение приборов и систем </t>
  </si>
  <si>
    <t>Приобретение транспорта и спецмеханизмов</t>
  </si>
  <si>
    <t>Замена устаревшего и приобретение нового оборудования</t>
  </si>
  <si>
    <t>Сумма инвестиционной программы (проекта), тыс.тенге</t>
  </si>
  <si>
    <t>Ед. изм. (для натур. показа-телей)</t>
  </si>
  <si>
    <t>Собственные средства</t>
  </si>
  <si>
    <t xml:space="preserve"> откло-нение </t>
  </si>
  <si>
    <r>
      <rPr>
        <b/>
        <sz val="11"/>
        <color theme="1"/>
        <rFont val="Times New Roman"/>
        <family val="1"/>
        <charset val="204"/>
      </rPr>
      <t>Наименование субъекта естественной монополии:</t>
    </r>
    <r>
      <rPr>
        <sz val="11"/>
        <color theme="1"/>
        <rFont val="Times New Roman"/>
        <family val="1"/>
        <charset val="204"/>
      </rPr>
      <t xml:space="preserve"> АО "Астана-Теплотранзит"</t>
    </r>
  </si>
  <si>
    <r>
      <rPr>
        <b/>
        <sz val="11"/>
        <color theme="1"/>
        <rFont val="Times New Roman"/>
        <family val="1"/>
        <charset val="204"/>
      </rPr>
      <t>Вид деятельности:</t>
    </r>
    <r>
      <rPr>
        <sz val="11"/>
        <color theme="1"/>
        <rFont val="Times New Roman"/>
        <family val="1"/>
        <charset val="204"/>
      </rPr>
      <t xml:space="preserve"> передача и распределение тепловой энергии</t>
    </r>
  </si>
  <si>
    <t>Показатели эффективности, надежности и качества</t>
  </si>
  <si>
    <r>
      <t>План (год)</t>
    </r>
    <r>
      <rPr>
        <sz val="10"/>
        <color theme="1"/>
        <rFont val="Times New Roman"/>
        <family val="1"/>
        <charset val="204"/>
      </rPr>
      <t xml:space="preserve"> </t>
    </r>
  </si>
  <si>
    <t xml:space="preserve">Факт текущего года   </t>
  </si>
  <si>
    <t>Оценка 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</si>
  <si>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</si>
  <si>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Оценка достигнутых показателей будет проведена по завершению  календарного периода инвестиционной программы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</si>
  <si>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</si>
  <si>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</t>
  </si>
  <si>
    <t>аварии отсутствуют</t>
  </si>
  <si>
    <t xml:space="preserve">Факт года, предшествующего отчетному периоду </t>
  </si>
  <si>
    <t>Рассчитывается по завершении календарного года</t>
  </si>
  <si>
    <t>откл.</t>
  </si>
  <si>
    <t>Достижение плановых показателей осуществится до конца текущего года</t>
  </si>
  <si>
    <t>Председатель Правления АО "Астана-Теплотранзит"</t>
  </si>
  <si>
    <t>В. Курисько</t>
  </si>
  <si>
    <t>Инвестиционная программа утверждена приказом Департамента Комитета по регулированию естественных монополий и защите конкуренции  МНЭ РК по г.Астана от 25 августа 2015 года №119-ОД (корректировка от 1 марта 2019 года №13-ОД)</t>
  </si>
  <si>
    <t>о ходе исполнения субъектом инвестиционной программы на 2019 год</t>
  </si>
  <si>
    <r>
      <t>"</t>
    </r>
    <r>
      <rPr>
        <u/>
        <sz val="11"/>
        <color theme="1"/>
        <rFont val="Times New Roman"/>
        <family val="1"/>
        <charset val="204"/>
      </rPr>
      <t xml:space="preserve"> 12 </t>
    </r>
    <r>
      <rPr>
        <sz val="11"/>
        <color theme="1"/>
        <rFont val="Times New Roman"/>
        <family val="1"/>
        <charset val="204"/>
      </rPr>
      <t>"</t>
    </r>
    <r>
      <rPr>
        <u/>
        <sz val="11"/>
        <color theme="1"/>
        <rFont val="Times New Roman"/>
        <family val="1"/>
        <charset val="204"/>
      </rPr>
      <t xml:space="preserve">     июня    </t>
    </r>
    <r>
      <rPr>
        <sz val="11"/>
        <color theme="1"/>
        <rFont val="Times New Roman"/>
        <family val="1"/>
        <charset val="204"/>
      </rPr>
      <t xml:space="preserve"> 2019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</si>
</sst>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indent="3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view="pageBreakPreview" topLeftCell="A16" zoomScale="85" zoomScaleNormal="85" zoomScaleSheetLayoutView="85" workbookViewId="0">
      <selection activeCell="G27" sqref="G27"/>
    </sheetView>
  </sheetViews>
  <sheetFormatPr defaultRowHeight="15" x14ac:dyDescent="0.25"/>
  <cols>
    <col min="1" max="1" width="3.625" style="1" customWidth="1"/>
    <col min="2" max="2" width="27.375" style="1" customWidth="1"/>
    <col min="3" max="3" width="9" style="1"/>
    <col min="4" max="4" width="6.75" style="1" customWidth="1"/>
    <col min="5" max="5" width="5.125" style="1" bestFit="1" customWidth="1"/>
    <col min="6" max="10" width="8.875" style="1" customWidth="1"/>
    <col min="11" max="11" width="22" style="1" customWidth="1"/>
    <col min="12" max="19" width="5.375" style="1" customWidth="1"/>
    <col min="20" max="16384" width="9" style="1"/>
  </cols>
  <sheetData>
    <row r="1" spans="1:19" s="10" customFormat="1" ht="14.25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s="10" customFormat="1" ht="14.25" x14ac:dyDescent="0.2">
      <c r="A2" s="29" t="s">
        <v>45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5" spans="1:19" x14ac:dyDescent="0.25">
      <c r="B5" s="1" t="s">
        <v>27</v>
      </c>
    </row>
    <row r="6" spans="1:19" x14ac:dyDescent="0.25">
      <c r="B6" s="1" t="s">
        <v>28</v>
      </c>
    </row>
    <row r="7" spans="1:19" ht="30" customHeight="1" x14ac:dyDescent="0.25">
      <c r="B7" s="30" t="s">
        <v>44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10" spans="1:19" s="7" customFormat="1" ht="14.25" customHeight="1" x14ac:dyDescent="0.2">
      <c r="A10" s="31" t="s">
        <v>1</v>
      </c>
      <c r="B10" s="34" t="s">
        <v>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19" s="8" customFormat="1" ht="57" customHeight="1" x14ac:dyDescent="0.2">
      <c r="A11" s="32"/>
      <c r="B11" s="35" t="s">
        <v>3</v>
      </c>
      <c r="C11" s="35" t="s">
        <v>24</v>
      </c>
      <c r="D11" s="28" t="s">
        <v>4</v>
      </c>
      <c r="E11" s="28"/>
      <c r="F11" s="28" t="s">
        <v>23</v>
      </c>
      <c r="G11" s="28"/>
      <c r="H11" s="28" t="s">
        <v>25</v>
      </c>
      <c r="I11" s="28"/>
      <c r="J11" s="28"/>
      <c r="K11" s="28"/>
      <c r="L11" s="28" t="s">
        <v>5</v>
      </c>
      <c r="M11" s="28"/>
      <c r="N11" s="28"/>
      <c r="O11" s="28"/>
      <c r="P11" s="28" t="s">
        <v>6</v>
      </c>
      <c r="Q11" s="28"/>
      <c r="R11" s="28" t="s">
        <v>16</v>
      </c>
      <c r="S11" s="28"/>
    </row>
    <row r="12" spans="1:19" s="8" customFormat="1" ht="42.75" customHeight="1" x14ac:dyDescent="0.2">
      <c r="A12" s="33"/>
      <c r="B12" s="36"/>
      <c r="C12" s="36"/>
      <c r="D12" s="9" t="s">
        <v>7</v>
      </c>
      <c r="E12" s="9" t="s">
        <v>8</v>
      </c>
      <c r="F12" s="9" t="s">
        <v>7</v>
      </c>
      <c r="G12" s="9" t="s">
        <v>8</v>
      </c>
      <c r="H12" s="9" t="s">
        <v>7</v>
      </c>
      <c r="I12" s="9" t="s">
        <v>8</v>
      </c>
      <c r="J12" s="9" t="s">
        <v>26</v>
      </c>
      <c r="K12" s="9" t="s">
        <v>9</v>
      </c>
      <c r="L12" s="9" t="s">
        <v>7</v>
      </c>
      <c r="M12" s="9" t="s">
        <v>8</v>
      </c>
      <c r="N12" s="9" t="s">
        <v>40</v>
      </c>
      <c r="O12" s="9" t="s">
        <v>15</v>
      </c>
      <c r="P12" s="9" t="s">
        <v>7</v>
      </c>
      <c r="Q12" s="9" t="s">
        <v>8</v>
      </c>
      <c r="R12" s="9" t="s">
        <v>7</v>
      </c>
      <c r="S12" s="9" t="s">
        <v>8</v>
      </c>
    </row>
    <row r="13" spans="1:19" s="16" customFormat="1" ht="11.25" x14ac:dyDescent="0.2">
      <c r="A13" s="15">
        <v>1</v>
      </c>
      <c r="B13" s="15">
        <v>2</v>
      </c>
      <c r="C13" s="15">
        <v>3</v>
      </c>
      <c r="D13" s="15">
        <v>4</v>
      </c>
      <c r="E13" s="15">
        <v>5</v>
      </c>
      <c r="F13" s="15">
        <v>7</v>
      </c>
      <c r="G13" s="15">
        <v>8</v>
      </c>
      <c r="H13" s="15">
        <v>9</v>
      </c>
      <c r="I13" s="15">
        <v>10</v>
      </c>
      <c r="J13" s="15">
        <v>11</v>
      </c>
      <c r="K13" s="15">
        <v>12</v>
      </c>
      <c r="L13" s="15">
        <v>13</v>
      </c>
      <c r="M13" s="15">
        <v>14</v>
      </c>
      <c r="N13" s="15">
        <v>15</v>
      </c>
      <c r="O13" s="15">
        <v>16</v>
      </c>
      <c r="P13" s="15">
        <v>17</v>
      </c>
      <c r="Q13" s="15">
        <v>18</v>
      </c>
      <c r="R13" s="15">
        <v>19</v>
      </c>
      <c r="S13" s="15">
        <v>20</v>
      </c>
    </row>
    <row r="14" spans="1:19" s="3" customFormat="1" ht="45" x14ac:dyDescent="0.25">
      <c r="A14" s="4">
        <v>1</v>
      </c>
      <c r="B14" s="13" t="s">
        <v>18</v>
      </c>
      <c r="C14" s="4" t="s">
        <v>12</v>
      </c>
      <c r="D14" s="4">
        <v>5621</v>
      </c>
      <c r="E14" s="4">
        <v>431</v>
      </c>
      <c r="F14" s="4">
        <v>1338238</v>
      </c>
      <c r="G14" s="4">
        <v>182608</v>
      </c>
      <c r="H14" s="4">
        <v>1338238</v>
      </c>
      <c r="I14" s="4">
        <v>192252</v>
      </c>
      <c r="J14" s="4">
        <f>I14-H14</f>
        <v>-1145986</v>
      </c>
      <c r="K14" s="25" t="s">
        <v>41</v>
      </c>
      <c r="L14" s="4" t="s">
        <v>14</v>
      </c>
      <c r="M14" s="4" t="s">
        <v>14</v>
      </c>
      <c r="N14" s="4" t="s">
        <v>14</v>
      </c>
      <c r="O14" s="4" t="s">
        <v>14</v>
      </c>
      <c r="P14" s="4" t="s">
        <v>14</v>
      </c>
      <c r="Q14" s="4" t="s">
        <v>14</v>
      </c>
      <c r="R14" s="4" t="s">
        <v>14</v>
      </c>
      <c r="S14" s="4" t="s">
        <v>14</v>
      </c>
    </row>
    <row r="15" spans="1:19" s="3" customFormat="1" ht="45" x14ac:dyDescent="0.25">
      <c r="A15" s="4">
        <v>2</v>
      </c>
      <c r="B15" s="13" t="s">
        <v>22</v>
      </c>
      <c r="C15" s="4" t="s">
        <v>13</v>
      </c>
      <c r="D15" s="4">
        <v>11</v>
      </c>
      <c r="E15" s="4">
        <v>7</v>
      </c>
      <c r="F15" s="4">
        <v>111386</v>
      </c>
      <c r="G15" s="4">
        <v>242</v>
      </c>
      <c r="H15" s="4">
        <v>111386</v>
      </c>
      <c r="I15" s="4">
        <v>11300</v>
      </c>
      <c r="J15" s="4">
        <f t="shared" ref="J15:J18" si="0">I15-H15</f>
        <v>-100086</v>
      </c>
      <c r="K15" s="26"/>
      <c r="L15" s="4" t="s">
        <v>14</v>
      </c>
      <c r="M15" s="4" t="s">
        <v>14</v>
      </c>
      <c r="N15" s="4" t="s">
        <v>14</v>
      </c>
      <c r="O15" s="4" t="s">
        <v>14</v>
      </c>
      <c r="P15" s="4" t="s">
        <v>14</v>
      </c>
      <c r="Q15" s="4" t="s">
        <v>14</v>
      </c>
      <c r="R15" s="4" t="s">
        <v>14</v>
      </c>
      <c r="S15" s="4" t="s">
        <v>14</v>
      </c>
    </row>
    <row r="16" spans="1:19" s="3" customFormat="1" ht="30" x14ac:dyDescent="0.25">
      <c r="A16" s="4">
        <v>3</v>
      </c>
      <c r="B16" s="13" t="s">
        <v>19</v>
      </c>
      <c r="C16" s="4" t="s">
        <v>13</v>
      </c>
      <c r="D16" s="4">
        <v>1</v>
      </c>
      <c r="E16" s="4">
        <v>0</v>
      </c>
      <c r="F16" s="4">
        <v>7858</v>
      </c>
      <c r="G16" s="4">
        <v>0</v>
      </c>
      <c r="H16" s="4">
        <v>7858</v>
      </c>
      <c r="I16" s="4">
        <v>0</v>
      </c>
      <c r="J16" s="4">
        <f t="shared" si="0"/>
        <v>-7858</v>
      </c>
      <c r="K16" s="26"/>
      <c r="L16" s="4" t="s">
        <v>14</v>
      </c>
      <c r="M16" s="4" t="s">
        <v>14</v>
      </c>
      <c r="N16" s="4" t="s">
        <v>14</v>
      </c>
      <c r="O16" s="4" t="s">
        <v>14</v>
      </c>
      <c r="P16" s="4" t="s">
        <v>14</v>
      </c>
      <c r="Q16" s="4" t="s">
        <v>14</v>
      </c>
      <c r="R16" s="4" t="s">
        <v>14</v>
      </c>
      <c r="S16" s="4" t="s">
        <v>14</v>
      </c>
    </row>
    <row r="17" spans="1:19" s="3" customFormat="1" ht="30" hidden="1" customHeight="1" x14ac:dyDescent="0.25">
      <c r="A17" s="4">
        <v>4</v>
      </c>
      <c r="B17" s="13" t="s">
        <v>20</v>
      </c>
      <c r="C17" s="4" t="s">
        <v>13</v>
      </c>
      <c r="D17" s="4"/>
      <c r="E17" s="4"/>
      <c r="F17" s="4"/>
      <c r="G17" s="4"/>
      <c r="H17" s="4"/>
      <c r="I17" s="4"/>
      <c r="J17" s="4">
        <f t="shared" si="0"/>
        <v>0</v>
      </c>
      <c r="K17" s="26"/>
      <c r="L17" s="4" t="s">
        <v>14</v>
      </c>
      <c r="M17" s="4" t="s">
        <v>14</v>
      </c>
      <c r="N17" s="4" t="s">
        <v>14</v>
      </c>
      <c r="O17" s="4" t="s">
        <v>14</v>
      </c>
      <c r="P17" s="4" t="s">
        <v>14</v>
      </c>
      <c r="Q17" s="4" t="s">
        <v>14</v>
      </c>
      <c r="R17" s="4" t="s">
        <v>14</v>
      </c>
      <c r="S17" s="4" t="s">
        <v>14</v>
      </c>
    </row>
    <row r="18" spans="1:19" s="3" customFormat="1" ht="30" x14ac:dyDescent="0.25">
      <c r="A18" s="4">
        <v>4</v>
      </c>
      <c r="B18" s="13" t="s">
        <v>21</v>
      </c>
      <c r="C18" s="4" t="s">
        <v>13</v>
      </c>
      <c r="D18" s="4">
        <v>27</v>
      </c>
      <c r="E18" s="4">
        <v>3</v>
      </c>
      <c r="F18" s="4">
        <v>159590</v>
      </c>
      <c r="G18" s="4">
        <v>40741</v>
      </c>
      <c r="H18" s="4">
        <v>159590</v>
      </c>
      <c r="I18" s="4">
        <v>40741</v>
      </c>
      <c r="J18" s="4">
        <f t="shared" si="0"/>
        <v>-118849</v>
      </c>
      <c r="K18" s="27"/>
      <c r="L18" s="4" t="s">
        <v>14</v>
      </c>
      <c r="M18" s="4" t="s">
        <v>14</v>
      </c>
      <c r="N18" s="4" t="s">
        <v>14</v>
      </c>
      <c r="O18" s="4" t="s">
        <v>14</v>
      </c>
      <c r="P18" s="4" t="s">
        <v>14</v>
      </c>
      <c r="Q18" s="4" t="s">
        <v>14</v>
      </c>
      <c r="R18" s="4" t="s">
        <v>14</v>
      </c>
      <c r="S18" s="4" t="s">
        <v>14</v>
      </c>
    </row>
    <row r="19" spans="1:19" s="6" customFormat="1" x14ac:dyDescent="0.2">
      <c r="A19" s="14"/>
      <c r="B19" s="14" t="s">
        <v>17</v>
      </c>
      <c r="C19" s="5"/>
      <c r="D19" s="5"/>
      <c r="E19" s="5"/>
      <c r="F19" s="5">
        <f>SUM(F14:F18)</f>
        <v>1617072</v>
      </c>
      <c r="G19" s="5">
        <f t="shared" ref="G19:J19" si="1">SUM(G14:G18)</f>
        <v>223591</v>
      </c>
      <c r="H19" s="5">
        <f t="shared" si="1"/>
        <v>1617072</v>
      </c>
      <c r="I19" s="5">
        <f t="shared" si="1"/>
        <v>244293</v>
      </c>
      <c r="J19" s="5">
        <f t="shared" si="1"/>
        <v>-1372779</v>
      </c>
      <c r="K19" s="5"/>
      <c r="L19" s="4" t="s">
        <v>14</v>
      </c>
      <c r="M19" s="4" t="s">
        <v>14</v>
      </c>
      <c r="N19" s="4" t="s">
        <v>14</v>
      </c>
      <c r="O19" s="4" t="s">
        <v>14</v>
      </c>
      <c r="P19" s="4" t="s">
        <v>14</v>
      </c>
      <c r="Q19" s="4" t="s">
        <v>14</v>
      </c>
      <c r="R19" s="4" t="s">
        <v>14</v>
      </c>
      <c r="S19" s="4" t="s">
        <v>14</v>
      </c>
    </row>
    <row r="20" spans="1:19" s="3" customFormat="1" x14ac:dyDescent="0.25"/>
    <row r="21" spans="1:19" s="2" customFormat="1" x14ac:dyDescent="0.25"/>
    <row r="22" spans="1:19" s="2" customFormat="1" x14ac:dyDescent="0.25"/>
    <row r="23" spans="1:19" s="2" customFormat="1" x14ac:dyDescent="0.25"/>
    <row r="24" spans="1:19" s="2" customFormat="1" x14ac:dyDescent="0.25">
      <c r="C24" s="11" t="s">
        <v>42</v>
      </c>
      <c r="L24" s="11" t="s">
        <v>43</v>
      </c>
      <c r="M24" s="11"/>
    </row>
    <row r="25" spans="1:19" s="2" customFormat="1" x14ac:dyDescent="0.25"/>
    <row r="28" spans="1:19" x14ac:dyDescent="0.25">
      <c r="S28" s="12" t="s">
        <v>46</v>
      </c>
    </row>
  </sheetData>
  <mergeCells count="14">
    <mergeCell ref="K14:K18"/>
    <mergeCell ref="L11:O11"/>
    <mergeCell ref="P11:Q11"/>
    <mergeCell ref="R11:S11"/>
    <mergeCell ref="A1:S1"/>
    <mergeCell ref="A2:S2"/>
    <mergeCell ref="B7:S7"/>
    <mergeCell ref="A10:A12"/>
    <mergeCell ref="B10:S10"/>
    <mergeCell ref="B11:B12"/>
    <mergeCell ref="C11:C12"/>
    <mergeCell ref="D11:E11"/>
    <mergeCell ref="F11:G11"/>
    <mergeCell ref="H11:K11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13"/>
  <sheetViews>
    <sheetView view="pageBreakPreview" topLeftCell="A7" zoomScaleSheetLayoutView="100" workbookViewId="0">
      <selection activeCell="C12" sqref="C12"/>
    </sheetView>
  </sheetViews>
  <sheetFormatPr defaultRowHeight="14.25" x14ac:dyDescent="0.2"/>
  <cols>
    <col min="1" max="1" width="26.125" customWidth="1"/>
    <col min="2" max="6" width="14.625" customWidth="1"/>
  </cols>
  <sheetData>
    <row r="5" spans="1:6" ht="89.25" x14ac:dyDescent="0.2">
      <c r="A5" s="17" t="s">
        <v>29</v>
      </c>
      <c r="B5" s="17" t="s">
        <v>38</v>
      </c>
      <c r="C5" s="17" t="s">
        <v>30</v>
      </c>
      <c r="D5" s="17" t="s">
        <v>31</v>
      </c>
      <c r="E5" s="17" t="s">
        <v>32</v>
      </c>
      <c r="F5" s="17" t="s">
        <v>10</v>
      </c>
    </row>
    <row r="6" spans="1:6" ht="64.5" customHeight="1" x14ac:dyDescent="0.2">
      <c r="A6" s="18" t="s">
        <v>33</v>
      </c>
      <c r="B6" s="19">
        <f>6478032/5412875*100-100</f>
        <v>19.6782116712468</v>
      </c>
      <c r="C6" s="20">
        <f>6101051/5531878*100-100</f>
        <v>10.288965157944546</v>
      </c>
      <c r="D6" s="21" t="s">
        <v>39</v>
      </c>
      <c r="E6" s="37" t="s">
        <v>34</v>
      </c>
      <c r="F6" s="37" t="s">
        <v>14</v>
      </c>
    </row>
    <row r="7" spans="1:6" ht="65.25" customHeight="1" x14ac:dyDescent="0.2">
      <c r="A7" s="18" t="s">
        <v>11</v>
      </c>
      <c r="B7" s="22">
        <f>57.1-57.9</f>
        <v>-0.79999999999999716</v>
      </c>
      <c r="C7" s="22">
        <f>56.4-57.1</f>
        <v>-0.70000000000000284</v>
      </c>
      <c r="D7" s="21" t="s">
        <v>39</v>
      </c>
      <c r="E7" s="38"/>
      <c r="F7" s="38"/>
    </row>
    <row r="8" spans="1:6" ht="52.5" customHeight="1" x14ac:dyDescent="0.2">
      <c r="A8" s="18" t="s">
        <v>35</v>
      </c>
      <c r="B8" s="22">
        <f>12.3-13</f>
        <v>-0.69999999999999929</v>
      </c>
      <c r="C8" s="22">
        <v>-0.01</v>
      </c>
      <c r="D8" s="21" t="s">
        <v>39</v>
      </c>
      <c r="E8" s="38"/>
      <c r="F8" s="38"/>
    </row>
    <row r="9" spans="1:6" ht="53.25" customHeight="1" x14ac:dyDescent="0.2">
      <c r="A9" s="18" t="s">
        <v>36</v>
      </c>
      <c r="B9" s="23" t="s">
        <v>37</v>
      </c>
      <c r="C9" s="23" t="s">
        <v>14</v>
      </c>
      <c r="D9" s="23" t="s">
        <v>37</v>
      </c>
      <c r="E9" s="39"/>
      <c r="F9" s="39"/>
    </row>
    <row r="13" spans="1:6" x14ac:dyDescent="0.2">
      <c r="A13" s="24" t="s">
        <v>42</v>
      </c>
      <c r="E13" s="11" t="s">
        <v>43</v>
      </c>
    </row>
  </sheetData>
  <mergeCells count="2">
    <mergeCell ref="E6:E9"/>
    <mergeCell ref="F6:F9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Инф. о ходе исполнения ИП2019</vt:lpstr>
      <vt:lpstr>Показ.эфф.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2019-06-11T12:03:09Z</cp:lastPrinted>
  <dcterms:created xsi:type="dcterms:W3CDTF">2017-12-06T04:02:33Z</dcterms:created>
  <dcterms:modified xsi:type="dcterms:W3CDTF">2019-06-11T12:03:12Z</dcterms:modified>
</cp:coreProperties>
</file>